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5045" windowHeight="11760" activeTab="1"/>
  </bookViews>
  <sheets>
    <sheet name="civic year" sheetId="1" r:id="rId1"/>
    <sheet name="financial year" sheetId="4" r:id="rId2"/>
  </sheets>
  <definedNames>
    <definedName name="OLE_LINK1" localSheetId="1">'financial year'!$A$49</definedName>
  </definedNames>
  <calcPr calcId="145621"/>
</workbook>
</file>

<file path=xl/calcChain.xml><?xml version="1.0" encoding="utf-8"?>
<calcChain xmlns="http://schemas.openxmlformats.org/spreadsheetml/2006/main">
  <c r="E47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4" i="4"/>
  <c r="C55" i="4"/>
  <c r="D55" i="4"/>
  <c r="E55" i="4"/>
  <c r="B55" i="4"/>
  <c r="I4" i="1"/>
  <c r="I34" i="1"/>
  <c r="I45" i="1"/>
  <c r="I50" i="1"/>
  <c r="I48" i="1"/>
  <c r="I47" i="1"/>
  <c r="I41" i="1"/>
  <c r="I35" i="1"/>
  <c r="I32" i="1"/>
  <c r="I31" i="1"/>
  <c r="I29" i="1"/>
  <c r="I21" i="1"/>
  <c r="I10" i="1"/>
  <c r="I18" i="1"/>
  <c r="I7" i="1"/>
  <c r="I5" i="1"/>
  <c r="C53" i="1"/>
  <c r="E53" i="1"/>
  <c r="G53" i="1"/>
  <c r="I14" i="1"/>
  <c r="I33" i="1"/>
  <c r="I42" i="1"/>
  <c r="I8" i="1"/>
  <c r="I30" i="1"/>
  <c r="I20" i="1"/>
  <c r="I28" i="1"/>
  <c r="I24" i="1"/>
  <c r="I6" i="1"/>
  <c r="I9" i="1"/>
  <c r="I11" i="1"/>
  <c r="I12" i="1"/>
  <c r="I13" i="1"/>
  <c r="I15" i="1"/>
  <c r="I16" i="1"/>
  <c r="I22" i="1"/>
  <c r="I23" i="1"/>
  <c r="I25" i="1"/>
  <c r="I26" i="1"/>
  <c r="I27" i="1"/>
  <c r="I36" i="1"/>
  <c r="I37" i="1"/>
  <c r="I38" i="1"/>
  <c r="I39" i="1"/>
  <c r="I40" i="1"/>
  <c r="I43" i="1"/>
  <c r="I44" i="1"/>
  <c r="I46" i="1"/>
  <c r="I49" i="1"/>
  <c r="I51" i="1"/>
  <c r="I19" i="1"/>
  <c r="I17" i="1"/>
  <c r="I53" i="1"/>
</calcChain>
</file>

<file path=xl/sharedStrings.xml><?xml version="1.0" encoding="utf-8"?>
<sst xmlns="http://schemas.openxmlformats.org/spreadsheetml/2006/main" count="308" uniqueCount="104">
  <si>
    <t>NAME OF COUNCILLOR</t>
  </si>
  <si>
    <t>BASIC ALLOWANCE</t>
  </si>
  <si>
    <t>TOTAL PAID</t>
  </si>
  <si>
    <t>D R Atkins</t>
  </si>
  <si>
    <t>H G S Banks</t>
  </si>
  <si>
    <t>K A Barnes</t>
  </si>
  <si>
    <t>S A Bull</t>
  </si>
  <si>
    <t>A L Burlton</t>
  </si>
  <si>
    <t>E H Carter</t>
  </si>
  <si>
    <t>M G Carver</t>
  </si>
  <si>
    <t>M H Coleman</t>
  </si>
  <si>
    <t>R N Copping</t>
  </si>
  <si>
    <t>D M Desmulie</t>
  </si>
  <si>
    <t>M Donnelly</t>
  </si>
  <si>
    <t>H P Durbin</t>
  </si>
  <si>
    <t>B C Engel</t>
  </si>
  <si>
    <t>F J Escott</t>
  </si>
  <si>
    <t>R Gilbert</t>
  </si>
  <si>
    <t>Mrs M H Goldspink</t>
  </si>
  <si>
    <t>A M Graham</t>
  </si>
  <si>
    <t>M W Hargreaves</t>
  </si>
  <si>
    <t>C Harris</t>
  </si>
  <si>
    <t>L R Hyde</t>
  </si>
  <si>
    <t>D E Mayes</t>
  </si>
  <si>
    <t>R M Ovendon</t>
  </si>
  <si>
    <t>R L Parker</t>
  </si>
  <si>
    <t>D A A Peek</t>
  </si>
  <si>
    <t>N C Poulton</t>
  </si>
  <si>
    <t>J O Ranger</t>
  </si>
  <si>
    <t>P A Ruffles MBE</t>
  </si>
  <si>
    <t>B W J Sapsford</t>
  </si>
  <si>
    <t>Mrs M I Sapsford</t>
  </si>
  <si>
    <t>M J Smith</t>
  </si>
  <si>
    <t>M Wood</t>
  </si>
  <si>
    <t>Mrs B M Wrangles</t>
  </si>
  <si>
    <t>£</t>
  </si>
  <si>
    <t>J D Thornton</t>
  </si>
  <si>
    <t>M Alexander</t>
  </si>
  <si>
    <t>W Ashley</t>
  </si>
  <si>
    <t>P R Ballam</t>
  </si>
  <si>
    <t>N E Board</t>
  </si>
  <si>
    <t>A D Dodd</t>
  </si>
  <si>
    <t>E C Elliot</t>
  </si>
  <si>
    <t>D L Hollebon</t>
  </si>
  <si>
    <t>A P Jackson</t>
  </si>
  <si>
    <t>R P Madell</t>
  </si>
  <si>
    <t>M McMullen</t>
  </si>
  <si>
    <t>D Richards</t>
  </si>
  <si>
    <t>K D Scarth</t>
  </si>
  <si>
    <t>J Taylor</t>
  </si>
  <si>
    <t>C Woodman</t>
  </si>
  <si>
    <t>TOTALS</t>
  </si>
  <si>
    <t>SPECIAL RESPONSiBILITY ALLOWANCE</t>
  </si>
  <si>
    <t>G McAndrew</t>
  </si>
  <si>
    <t>ALLOWANCES PAID TO MEMBERS IN THE CIVIC YEAR 2002/2003</t>
  </si>
  <si>
    <t>S Rutland-Barsby</t>
  </si>
  <si>
    <t>L O Haysey</t>
  </si>
  <si>
    <t>TRAVEL &amp; SUBSISTENCE</t>
  </si>
  <si>
    <t>TOTAL</t>
  </si>
  <si>
    <t>SPECIAL RESPONSIBILITY</t>
  </si>
  <si>
    <t>D Andrews</t>
  </si>
  <si>
    <t>R Cheswright</t>
  </si>
  <si>
    <t>M Pope</t>
  </si>
  <si>
    <t>C Woodward</t>
  </si>
  <si>
    <t xml:space="preserve"> </t>
  </si>
  <si>
    <t>J Jones</t>
  </si>
  <si>
    <t>E Buckmaster</t>
  </si>
  <si>
    <t>D Abbott</t>
  </si>
  <si>
    <t>H K Crofton</t>
  </si>
  <si>
    <t>G S Jones</t>
  </si>
  <si>
    <t>P A Moore</t>
  </si>
  <si>
    <t>W J Mortimer</t>
  </si>
  <si>
    <t>T A Page</t>
  </si>
  <si>
    <t>P J Phillips</t>
  </si>
  <si>
    <t>N J Symonds</t>
  </si>
  <si>
    <t>G A Williamson</t>
  </si>
  <si>
    <t>K Warnell</t>
  </si>
  <si>
    <t>G C Cutting</t>
  </si>
  <si>
    <t>A Alder</t>
  </si>
  <si>
    <t>M A Allen</t>
  </si>
  <si>
    <t>R Brunton</t>
  </si>
  <si>
    <t>M A Casey</t>
  </si>
  <si>
    <t>S Cousins</t>
  </si>
  <si>
    <t>B Deering</t>
  </si>
  <si>
    <t>I Devonshire</t>
  </si>
  <si>
    <t>HC Drake</t>
  </si>
  <si>
    <t>J Goodeve</t>
  </si>
  <si>
    <t>B Harris-Quinney</t>
  </si>
  <si>
    <t>R Henson</t>
  </si>
  <si>
    <t>J Kaye</t>
  </si>
  <si>
    <t>P Kenealy</t>
  </si>
  <si>
    <t>DC Oldridge</t>
  </si>
  <si>
    <t>S Reed</t>
  </si>
  <si>
    <t>CR Snowdon</t>
  </si>
  <si>
    <t>MS Stainsby</t>
  </si>
  <si>
    <t>RK Standley</t>
  </si>
  <si>
    <t>M Stevenson</t>
  </si>
  <si>
    <t>P Boylan</t>
  </si>
  <si>
    <t>L Radford</t>
  </si>
  <si>
    <t>Civic Allowance</t>
  </si>
  <si>
    <t>J F Wyllie</t>
  </si>
  <si>
    <t>ALLOWANCES PAID TO MEMBERS IN THE FINANCIAL YEAR 2018-19</t>
  </si>
  <si>
    <t>S Bell</t>
  </si>
  <si>
    <t>A Stowe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</si>
</sst>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7" formatCode="&quot;£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Continuous" vertical="top" wrapText="1"/>
    </xf>
    <xf numFmtId="167" fontId="0" fillId="0" borderId="1" xfId="0" applyNumberFormat="1" applyBorder="1" applyAlignment="1">
      <alignment horizontal="center" vertical="top" wrapText="1"/>
    </xf>
    <xf numFmtId="167" fontId="0" fillId="0" borderId="1" xfId="0" applyNumberFormat="1" applyBorder="1" applyAlignment="1">
      <alignment horizontal="center" wrapText="1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0" fillId="0" borderId="1" xfId="0" applyNumberFormat="1" applyBorder="1"/>
    <xf numFmtId="167" fontId="0" fillId="0" borderId="0" xfId="0" applyNumberFormat="1" applyBorder="1" applyAlignment="1">
      <alignment horizontal="center" vertical="top" wrapText="1"/>
    </xf>
    <xf numFmtId="8" fontId="0" fillId="0" borderId="0" xfId="0" applyNumberFormat="1"/>
    <xf numFmtId="0" fontId="3" fillId="0" borderId="0" xfId="0" applyFont="1"/>
    <xf numFmtId="167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167" fontId="1" fillId="0" borderId="1" xfId="0" applyNumberFormat="1" applyFont="1" applyBorder="1"/>
    <xf numFmtId="167" fontId="0" fillId="0" borderId="0" xfId="0" applyNumberFormat="1" applyBorder="1" applyAlignment="1">
      <alignment horizontal="right" wrapText="1"/>
    </xf>
    <xf numFmtId="167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K9" sqref="K9"/>
    </sheetView>
  </sheetViews>
  <sheetFormatPr defaultRowHeight="12.75" x14ac:dyDescent="0.2"/>
  <cols>
    <col min="1" max="1" width="21.28515625" customWidth="1"/>
    <col min="2" max="2" width="2" bestFit="1" customWidth="1"/>
    <col min="3" max="3" width="12.85546875" style="1" customWidth="1"/>
    <col min="4" max="4" width="2" bestFit="1" customWidth="1"/>
    <col min="5" max="5" width="15.28515625" style="1" customWidth="1"/>
    <col min="6" max="6" width="2" bestFit="1" customWidth="1"/>
    <col min="7" max="7" width="11.42578125" style="1" customWidth="1"/>
    <col min="8" max="8" width="2" bestFit="1" customWidth="1"/>
    <col min="9" max="9" width="10.5703125" style="1" customWidth="1"/>
  </cols>
  <sheetData>
    <row r="1" spans="1:9" x14ac:dyDescent="0.2">
      <c r="A1" s="24" t="s">
        <v>54</v>
      </c>
      <c r="B1" s="24"/>
      <c r="C1" s="24"/>
      <c r="D1" s="24"/>
      <c r="E1" s="24"/>
      <c r="F1" s="24"/>
      <c r="G1" s="24"/>
      <c r="H1" s="24"/>
      <c r="I1" s="24"/>
    </row>
    <row r="3" spans="1:9" ht="39" customHeight="1" thickBot="1" x14ac:dyDescent="0.25">
      <c r="A3" s="8" t="s">
        <v>0</v>
      </c>
      <c r="B3" s="25" t="s">
        <v>1</v>
      </c>
      <c r="C3" s="25"/>
      <c r="D3" s="26" t="s">
        <v>52</v>
      </c>
      <c r="E3" s="26"/>
      <c r="F3" s="25"/>
      <c r="G3" s="25"/>
      <c r="H3" s="25" t="s">
        <v>2</v>
      </c>
      <c r="I3" s="25"/>
    </row>
    <row r="4" spans="1:9" x14ac:dyDescent="0.2">
      <c r="A4" t="s">
        <v>37</v>
      </c>
      <c r="B4" t="s">
        <v>35</v>
      </c>
      <c r="C4" s="1">
        <v>4630</v>
      </c>
      <c r="D4" t="s">
        <v>35</v>
      </c>
      <c r="E4" s="1">
        <v>11568.5</v>
      </c>
      <c r="F4" t="s">
        <v>35</v>
      </c>
      <c r="H4" t="s">
        <v>35</v>
      </c>
      <c r="I4" s="1">
        <f>SUM(C4+E4+G4)</f>
        <v>16198.5</v>
      </c>
    </row>
    <row r="5" spans="1:9" x14ac:dyDescent="0.2">
      <c r="A5" t="s">
        <v>38</v>
      </c>
      <c r="B5" t="s">
        <v>35</v>
      </c>
      <c r="C5" s="1">
        <v>4630</v>
      </c>
      <c r="D5" t="s">
        <v>35</v>
      </c>
      <c r="F5" t="s">
        <v>35</v>
      </c>
      <c r="H5" t="s">
        <v>35</v>
      </c>
      <c r="I5" s="1">
        <f>SUM(C5+E5+G5)</f>
        <v>4630</v>
      </c>
    </row>
    <row r="6" spans="1:9" x14ac:dyDescent="0.2">
      <c r="A6" t="s">
        <v>3</v>
      </c>
      <c r="B6" t="s">
        <v>35</v>
      </c>
      <c r="C6" s="1">
        <v>4630</v>
      </c>
      <c r="D6" t="s">
        <v>35</v>
      </c>
      <c r="F6" t="s">
        <v>35</v>
      </c>
      <c r="H6" t="s">
        <v>35</v>
      </c>
      <c r="I6" s="1">
        <f>SUM(C6+E6+G6)</f>
        <v>4630</v>
      </c>
    </row>
    <row r="7" spans="1:9" x14ac:dyDescent="0.2">
      <c r="A7" t="s">
        <v>39</v>
      </c>
      <c r="B7" t="s">
        <v>35</v>
      </c>
      <c r="C7" s="1">
        <v>4630</v>
      </c>
      <c r="D7" t="s">
        <v>35</v>
      </c>
      <c r="F7" t="s">
        <v>35</v>
      </c>
      <c r="H7" t="s">
        <v>35</v>
      </c>
      <c r="I7" s="1">
        <f t="shared" ref="I7:I51" si="0">SUM(C7+E7+G7)</f>
        <v>4630</v>
      </c>
    </row>
    <row r="8" spans="1:9" x14ac:dyDescent="0.2">
      <c r="A8" t="s">
        <v>4</v>
      </c>
      <c r="B8" t="s">
        <v>35</v>
      </c>
      <c r="C8" s="1">
        <v>4630</v>
      </c>
      <c r="D8" t="s">
        <v>35</v>
      </c>
      <c r="E8" s="1">
        <v>13889.75</v>
      </c>
      <c r="F8" t="s">
        <v>35</v>
      </c>
      <c r="H8" t="s">
        <v>35</v>
      </c>
      <c r="I8" s="1">
        <f t="shared" si="0"/>
        <v>18519.75</v>
      </c>
    </row>
    <row r="9" spans="1:9" x14ac:dyDescent="0.2">
      <c r="A9" t="s">
        <v>5</v>
      </c>
      <c r="B9" t="s">
        <v>35</v>
      </c>
      <c r="C9" s="1">
        <v>4630</v>
      </c>
      <c r="D9" t="s">
        <v>35</v>
      </c>
      <c r="E9" s="2"/>
      <c r="F9" t="s">
        <v>35</v>
      </c>
      <c r="H9" t="s">
        <v>35</v>
      </c>
      <c r="I9" s="1">
        <f t="shared" si="0"/>
        <v>4630</v>
      </c>
    </row>
    <row r="10" spans="1:9" x14ac:dyDescent="0.2">
      <c r="A10" t="s">
        <v>40</v>
      </c>
      <c r="B10" t="s">
        <v>35</v>
      </c>
      <c r="C10" s="1">
        <v>4630</v>
      </c>
      <c r="D10" t="s">
        <v>35</v>
      </c>
      <c r="F10" t="s">
        <v>35</v>
      </c>
      <c r="H10" t="s">
        <v>35</v>
      </c>
      <c r="I10" s="1">
        <f t="shared" si="0"/>
        <v>4630</v>
      </c>
    </row>
    <row r="11" spans="1:9" x14ac:dyDescent="0.2">
      <c r="A11" t="s">
        <v>6</v>
      </c>
      <c r="B11" t="s">
        <v>35</v>
      </c>
      <c r="C11" s="1">
        <v>4630</v>
      </c>
      <c r="D11" t="s">
        <v>35</v>
      </c>
      <c r="F11" t="s">
        <v>35</v>
      </c>
      <c r="H11" t="s">
        <v>35</v>
      </c>
      <c r="I11" s="1">
        <f t="shared" si="0"/>
        <v>4630</v>
      </c>
    </row>
    <row r="12" spans="1:9" x14ac:dyDescent="0.2">
      <c r="A12" t="s">
        <v>7</v>
      </c>
      <c r="B12" t="s">
        <v>35</v>
      </c>
      <c r="C12" s="1">
        <v>4630</v>
      </c>
      <c r="D12" t="s">
        <v>35</v>
      </c>
      <c r="F12" t="s">
        <v>35</v>
      </c>
      <c r="H12" t="s">
        <v>35</v>
      </c>
      <c r="I12" s="1">
        <f t="shared" si="0"/>
        <v>4630</v>
      </c>
    </row>
    <row r="13" spans="1:9" x14ac:dyDescent="0.2">
      <c r="A13" t="s">
        <v>8</v>
      </c>
      <c r="B13" t="s">
        <v>35</v>
      </c>
      <c r="C13" s="1">
        <v>4630</v>
      </c>
      <c r="D13" t="s">
        <v>35</v>
      </c>
      <c r="F13" t="s">
        <v>35</v>
      </c>
      <c r="H13" t="s">
        <v>35</v>
      </c>
      <c r="I13" s="1">
        <f t="shared" si="0"/>
        <v>4630</v>
      </c>
    </row>
    <row r="14" spans="1:9" x14ac:dyDescent="0.2">
      <c r="A14" t="s">
        <v>9</v>
      </c>
      <c r="B14" t="s">
        <v>35</v>
      </c>
      <c r="C14" s="1">
        <v>4630</v>
      </c>
      <c r="D14" t="s">
        <v>35</v>
      </c>
      <c r="E14" s="1">
        <v>23149.5</v>
      </c>
      <c r="F14" t="s">
        <v>35</v>
      </c>
      <c r="H14" t="s">
        <v>35</v>
      </c>
      <c r="I14" s="1">
        <f t="shared" si="0"/>
        <v>27779.5</v>
      </c>
    </row>
    <row r="15" spans="1:9" x14ac:dyDescent="0.2">
      <c r="A15" t="s">
        <v>10</v>
      </c>
      <c r="B15" t="s">
        <v>35</v>
      </c>
      <c r="C15" s="1">
        <v>4630</v>
      </c>
      <c r="D15" t="s">
        <v>35</v>
      </c>
      <c r="F15" t="s">
        <v>35</v>
      </c>
      <c r="H15" t="s">
        <v>35</v>
      </c>
      <c r="I15" s="1">
        <f t="shared" si="0"/>
        <v>4630</v>
      </c>
    </row>
    <row r="16" spans="1:9" x14ac:dyDescent="0.2">
      <c r="A16" t="s">
        <v>11</v>
      </c>
      <c r="B16" t="s">
        <v>35</v>
      </c>
      <c r="C16" s="1">
        <v>4630</v>
      </c>
      <c r="D16" t="s">
        <v>35</v>
      </c>
      <c r="F16" t="s">
        <v>35</v>
      </c>
      <c r="H16" t="s">
        <v>35</v>
      </c>
      <c r="I16" s="1">
        <f t="shared" si="0"/>
        <v>4630</v>
      </c>
    </row>
    <row r="17" spans="1:9" x14ac:dyDescent="0.2">
      <c r="A17" t="s">
        <v>12</v>
      </c>
      <c r="B17" t="s">
        <v>35</v>
      </c>
      <c r="C17" s="1">
        <v>6505</v>
      </c>
      <c r="D17" t="s">
        <v>35</v>
      </c>
      <c r="F17" t="s">
        <v>35</v>
      </c>
      <c r="H17" t="s">
        <v>35</v>
      </c>
      <c r="I17" s="1">
        <f t="shared" si="0"/>
        <v>6505</v>
      </c>
    </row>
    <row r="18" spans="1:9" x14ac:dyDescent="0.2">
      <c r="A18" t="s">
        <v>41</v>
      </c>
      <c r="B18" t="s">
        <v>35</v>
      </c>
      <c r="C18" s="1">
        <v>4630</v>
      </c>
      <c r="D18" t="s">
        <v>35</v>
      </c>
      <c r="F18" t="s">
        <v>35</v>
      </c>
      <c r="H18" t="s">
        <v>35</v>
      </c>
      <c r="I18" s="1">
        <f t="shared" si="0"/>
        <v>4630</v>
      </c>
    </row>
    <row r="19" spans="1:9" x14ac:dyDescent="0.2">
      <c r="A19" t="s">
        <v>13</v>
      </c>
      <c r="B19" t="s">
        <v>35</v>
      </c>
      <c r="C19" s="1">
        <v>4630</v>
      </c>
      <c r="D19" t="s">
        <v>35</v>
      </c>
      <c r="F19" t="s">
        <v>35</v>
      </c>
      <c r="H19" t="s">
        <v>35</v>
      </c>
      <c r="I19" s="1">
        <f t="shared" si="0"/>
        <v>4630</v>
      </c>
    </row>
    <row r="20" spans="1:9" x14ac:dyDescent="0.2">
      <c r="A20" t="s">
        <v>14</v>
      </c>
      <c r="B20" t="s">
        <v>35</v>
      </c>
      <c r="C20" s="1">
        <v>4630</v>
      </c>
      <c r="D20" t="s">
        <v>35</v>
      </c>
      <c r="F20" t="s">
        <v>35</v>
      </c>
      <c r="H20" t="s">
        <v>35</v>
      </c>
      <c r="I20" s="1">
        <f t="shared" si="0"/>
        <v>4630</v>
      </c>
    </row>
    <row r="21" spans="1:9" x14ac:dyDescent="0.2">
      <c r="A21" t="s">
        <v>42</v>
      </c>
      <c r="B21" t="s">
        <v>35</v>
      </c>
      <c r="C21" s="1">
        <v>4630</v>
      </c>
      <c r="D21" t="s">
        <v>35</v>
      </c>
      <c r="E21" s="1">
        <v>6946</v>
      </c>
      <c r="F21" t="s">
        <v>35</v>
      </c>
      <c r="H21" t="s">
        <v>35</v>
      </c>
      <c r="I21" s="1">
        <f t="shared" si="0"/>
        <v>11576</v>
      </c>
    </row>
    <row r="22" spans="1:9" x14ac:dyDescent="0.2">
      <c r="A22" t="s">
        <v>15</v>
      </c>
      <c r="B22" t="s">
        <v>35</v>
      </c>
      <c r="C22" s="1">
        <v>4630</v>
      </c>
      <c r="D22" t="s">
        <v>35</v>
      </c>
      <c r="F22" t="s">
        <v>35</v>
      </c>
      <c r="H22" t="s">
        <v>35</v>
      </c>
      <c r="I22" s="1">
        <f t="shared" si="0"/>
        <v>4630</v>
      </c>
    </row>
    <row r="23" spans="1:9" x14ac:dyDescent="0.2">
      <c r="A23" t="s">
        <v>16</v>
      </c>
      <c r="B23" t="s">
        <v>35</v>
      </c>
      <c r="C23" s="1">
        <v>4630</v>
      </c>
      <c r="D23" t="s">
        <v>35</v>
      </c>
      <c r="F23" t="s">
        <v>35</v>
      </c>
      <c r="H23" t="s">
        <v>35</v>
      </c>
      <c r="I23" s="1">
        <f t="shared" si="0"/>
        <v>4630</v>
      </c>
    </row>
    <row r="24" spans="1:9" x14ac:dyDescent="0.2">
      <c r="A24" t="s">
        <v>17</v>
      </c>
      <c r="B24" t="s">
        <v>35</v>
      </c>
      <c r="C24" s="1">
        <v>4630</v>
      </c>
      <c r="D24" t="s">
        <v>35</v>
      </c>
      <c r="E24" s="1">
        <v>6946</v>
      </c>
      <c r="F24" t="s">
        <v>35</v>
      </c>
      <c r="H24" t="s">
        <v>35</v>
      </c>
      <c r="I24" s="1">
        <f t="shared" si="0"/>
        <v>11576</v>
      </c>
    </row>
    <row r="25" spans="1:9" x14ac:dyDescent="0.2">
      <c r="A25" t="s">
        <v>18</v>
      </c>
      <c r="B25" t="s">
        <v>35</v>
      </c>
      <c r="C25" s="1">
        <v>4630</v>
      </c>
      <c r="D25" t="s">
        <v>35</v>
      </c>
      <c r="F25" t="s">
        <v>35</v>
      </c>
      <c r="H25" t="s">
        <v>35</v>
      </c>
      <c r="I25" s="1">
        <f t="shared" si="0"/>
        <v>4630</v>
      </c>
    </row>
    <row r="26" spans="1:9" x14ac:dyDescent="0.2">
      <c r="A26" t="s">
        <v>19</v>
      </c>
      <c r="B26" t="s">
        <v>35</v>
      </c>
      <c r="C26" s="1">
        <v>4630</v>
      </c>
      <c r="D26" t="s">
        <v>35</v>
      </c>
      <c r="F26" t="s">
        <v>35</v>
      </c>
      <c r="H26" t="s">
        <v>35</v>
      </c>
      <c r="I26" s="1">
        <f t="shared" si="0"/>
        <v>4630</v>
      </c>
    </row>
    <row r="27" spans="1:9" x14ac:dyDescent="0.2">
      <c r="A27" t="s">
        <v>20</v>
      </c>
      <c r="B27" t="s">
        <v>35</v>
      </c>
      <c r="C27" s="1">
        <v>4630</v>
      </c>
      <c r="D27" t="s">
        <v>35</v>
      </c>
      <c r="F27" t="s">
        <v>35</v>
      </c>
      <c r="H27" t="s">
        <v>35</v>
      </c>
      <c r="I27" s="1">
        <f t="shared" si="0"/>
        <v>4630</v>
      </c>
    </row>
    <row r="28" spans="1:9" x14ac:dyDescent="0.2">
      <c r="A28" t="s">
        <v>21</v>
      </c>
      <c r="B28" t="s">
        <v>35</v>
      </c>
      <c r="C28" s="1">
        <v>4630</v>
      </c>
      <c r="D28" t="s">
        <v>35</v>
      </c>
      <c r="E28" s="1">
        <v>6946</v>
      </c>
      <c r="F28" t="s">
        <v>35</v>
      </c>
      <c r="H28" t="s">
        <v>35</v>
      </c>
      <c r="I28" s="1">
        <f t="shared" si="0"/>
        <v>11576</v>
      </c>
    </row>
    <row r="29" spans="1:9" x14ac:dyDescent="0.2">
      <c r="A29" t="s">
        <v>43</v>
      </c>
      <c r="B29" t="s">
        <v>35</v>
      </c>
      <c r="C29" s="1">
        <v>4630</v>
      </c>
      <c r="D29" t="s">
        <v>35</v>
      </c>
      <c r="F29" t="s">
        <v>35</v>
      </c>
      <c r="H29" t="s">
        <v>35</v>
      </c>
      <c r="I29" s="1">
        <f t="shared" si="0"/>
        <v>4630</v>
      </c>
    </row>
    <row r="30" spans="1:9" x14ac:dyDescent="0.2">
      <c r="A30" t="s">
        <v>22</v>
      </c>
      <c r="B30" t="s">
        <v>35</v>
      </c>
      <c r="C30" s="1">
        <v>4630</v>
      </c>
      <c r="D30" t="s">
        <v>35</v>
      </c>
      <c r="E30" s="1">
        <v>6946</v>
      </c>
      <c r="F30" t="s">
        <v>35</v>
      </c>
      <c r="H30" t="s">
        <v>35</v>
      </c>
      <c r="I30" s="1">
        <f t="shared" si="0"/>
        <v>11576</v>
      </c>
    </row>
    <row r="31" spans="1:9" x14ac:dyDescent="0.2">
      <c r="A31" t="s">
        <v>44</v>
      </c>
      <c r="B31" t="s">
        <v>35</v>
      </c>
      <c r="C31" s="1">
        <v>4630</v>
      </c>
      <c r="D31" t="s">
        <v>35</v>
      </c>
      <c r="E31" s="1">
        <v>11568.5</v>
      </c>
      <c r="F31" t="s">
        <v>35</v>
      </c>
      <c r="H31" t="s">
        <v>35</v>
      </c>
      <c r="I31" s="1">
        <f t="shared" si="0"/>
        <v>16198.5</v>
      </c>
    </row>
    <row r="32" spans="1:9" x14ac:dyDescent="0.2">
      <c r="A32" t="s">
        <v>45</v>
      </c>
      <c r="B32" t="s">
        <v>35</v>
      </c>
      <c r="C32" s="1">
        <v>4630</v>
      </c>
      <c r="D32" t="s">
        <v>35</v>
      </c>
      <c r="F32" t="s">
        <v>35</v>
      </c>
      <c r="H32" t="s">
        <v>35</v>
      </c>
      <c r="I32" s="1">
        <f t="shared" si="0"/>
        <v>4630</v>
      </c>
    </row>
    <row r="33" spans="1:9" x14ac:dyDescent="0.2">
      <c r="A33" t="s">
        <v>23</v>
      </c>
      <c r="B33" t="s">
        <v>35</v>
      </c>
      <c r="C33" s="1">
        <v>4630</v>
      </c>
      <c r="D33" t="s">
        <v>35</v>
      </c>
      <c r="F33" t="s">
        <v>35</v>
      </c>
      <c r="H33" t="s">
        <v>35</v>
      </c>
      <c r="I33" s="1">
        <f t="shared" si="0"/>
        <v>4630</v>
      </c>
    </row>
    <row r="34" spans="1:9" x14ac:dyDescent="0.2">
      <c r="A34" t="s">
        <v>53</v>
      </c>
      <c r="B34" t="s">
        <v>35</v>
      </c>
      <c r="C34" s="1">
        <v>4630</v>
      </c>
      <c r="D34" t="s">
        <v>35</v>
      </c>
      <c r="F34" t="s">
        <v>35</v>
      </c>
      <c r="H34" t="s">
        <v>35</v>
      </c>
      <c r="I34" s="1">
        <f t="shared" si="0"/>
        <v>4630</v>
      </c>
    </row>
    <row r="35" spans="1:9" x14ac:dyDescent="0.2">
      <c r="A35" t="s">
        <v>46</v>
      </c>
      <c r="B35" t="s">
        <v>35</v>
      </c>
      <c r="C35" s="1">
        <v>4630</v>
      </c>
      <c r="D35" t="s">
        <v>35</v>
      </c>
      <c r="E35" s="1">
        <v>6946</v>
      </c>
      <c r="F35" t="s">
        <v>35</v>
      </c>
      <c r="H35" t="s">
        <v>35</v>
      </c>
      <c r="I35" s="1">
        <f t="shared" si="0"/>
        <v>11576</v>
      </c>
    </row>
    <row r="36" spans="1:9" x14ac:dyDescent="0.2">
      <c r="A36" t="s">
        <v>24</v>
      </c>
      <c r="B36" t="s">
        <v>35</v>
      </c>
      <c r="C36" s="1">
        <v>4630</v>
      </c>
      <c r="D36" t="s">
        <v>35</v>
      </c>
      <c r="F36" t="s">
        <v>35</v>
      </c>
      <c r="H36" t="s">
        <v>35</v>
      </c>
      <c r="I36" s="1">
        <f t="shared" si="0"/>
        <v>4630</v>
      </c>
    </row>
    <row r="37" spans="1:9" x14ac:dyDescent="0.2">
      <c r="A37" t="s">
        <v>25</v>
      </c>
      <c r="B37" t="s">
        <v>35</v>
      </c>
      <c r="C37" s="1">
        <v>4630</v>
      </c>
      <c r="D37" t="s">
        <v>35</v>
      </c>
      <c r="E37" s="1">
        <v>11568.5</v>
      </c>
      <c r="F37" t="s">
        <v>35</v>
      </c>
      <c r="H37" t="s">
        <v>35</v>
      </c>
      <c r="I37" s="1">
        <f t="shared" si="0"/>
        <v>16198.5</v>
      </c>
    </row>
    <row r="38" spans="1:9" x14ac:dyDescent="0.2">
      <c r="A38" t="s">
        <v>26</v>
      </c>
      <c r="B38" t="s">
        <v>35</v>
      </c>
      <c r="C38" s="1">
        <v>4630</v>
      </c>
      <c r="D38" t="s">
        <v>35</v>
      </c>
      <c r="E38" s="1">
        <v>11568.5</v>
      </c>
      <c r="F38" t="s">
        <v>35</v>
      </c>
      <c r="H38" t="s">
        <v>35</v>
      </c>
      <c r="I38" s="1">
        <f t="shared" si="0"/>
        <v>16198.5</v>
      </c>
    </row>
    <row r="39" spans="1:9" x14ac:dyDescent="0.2">
      <c r="A39" t="s">
        <v>27</v>
      </c>
      <c r="B39" t="s">
        <v>35</v>
      </c>
      <c r="C39" s="1">
        <v>4630</v>
      </c>
      <c r="D39" t="s">
        <v>35</v>
      </c>
      <c r="E39" s="1">
        <v>11568.5</v>
      </c>
      <c r="F39" t="s">
        <v>35</v>
      </c>
      <c r="H39" t="s">
        <v>35</v>
      </c>
      <c r="I39" s="1">
        <f t="shared" si="0"/>
        <v>16198.5</v>
      </c>
    </row>
    <row r="40" spans="1:9" x14ac:dyDescent="0.2">
      <c r="A40" t="s">
        <v>28</v>
      </c>
      <c r="B40" t="s">
        <v>35</v>
      </c>
      <c r="C40" s="1">
        <v>4630</v>
      </c>
      <c r="D40" t="s">
        <v>35</v>
      </c>
      <c r="E40" s="1">
        <v>11568.5</v>
      </c>
      <c r="F40" t="s">
        <v>35</v>
      </c>
      <c r="H40" t="s">
        <v>35</v>
      </c>
      <c r="I40" s="1">
        <f t="shared" si="0"/>
        <v>16198.5</v>
      </c>
    </row>
    <row r="41" spans="1:9" x14ac:dyDescent="0.2">
      <c r="A41" t="s">
        <v>47</v>
      </c>
      <c r="B41" t="s">
        <v>35</v>
      </c>
      <c r="C41" s="1">
        <v>4630</v>
      </c>
      <c r="D41" t="s">
        <v>35</v>
      </c>
      <c r="E41" s="1">
        <v>6946</v>
      </c>
      <c r="F41" t="s">
        <v>35</v>
      </c>
      <c r="H41" t="s">
        <v>35</v>
      </c>
      <c r="I41" s="1">
        <f t="shared" si="0"/>
        <v>11576</v>
      </c>
    </row>
    <row r="42" spans="1:9" x14ac:dyDescent="0.2">
      <c r="A42" t="s">
        <v>29</v>
      </c>
      <c r="B42" t="s">
        <v>35</v>
      </c>
      <c r="C42" s="1">
        <v>4630</v>
      </c>
      <c r="D42" t="s">
        <v>35</v>
      </c>
      <c r="F42" t="s">
        <v>35</v>
      </c>
      <c r="H42" t="s">
        <v>35</v>
      </c>
      <c r="I42" s="1">
        <f t="shared" si="0"/>
        <v>4630</v>
      </c>
    </row>
    <row r="43" spans="1:9" x14ac:dyDescent="0.2">
      <c r="A43" t="s">
        <v>30</v>
      </c>
      <c r="B43" t="s">
        <v>35</v>
      </c>
      <c r="C43" s="1">
        <v>4630</v>
      </c>
      <c r="D43" t="s">
        <v>35</v>
      </c>
      <c r="F43" t="s">
        <v>35</v>
      </c>
      <c r="H43" t="s">
        <v>35</v>
      </c>
      <c r="I43" s="1">
        <f t="shared" si="0"/>
        <v>4630</v>
      </c>
    </row>
    <row r="44" spans="1:9" x14ac:dyDescent="0.2">
      <c r="A44" t="s">
        <v>31</v>
      </c>
      <c r="B44" t="s">
        <v>35</v>
      </c>
      <c r="C44" s="1">
        <v>4630</v>
      </c>
      <c r="D44" t="s">
        <v>35</v>
      </c>
      <c r="F44" t="s">
        <v>35</v>
      </c>
      <c r="H44" t="s">
        <v>35</v>
      </c>
      <c r="I44" s="1">
        <f t="shared" si="0"/>
        <v>4630</v>
      </c>
    </row>
    <row r="45" spans="1:9" x14ac:dyDescent="0.2">
      <c r="A45" t="s">
        <v>48</v>
      </c>
      <c r="B45" t="s">
        <v>35</v>
      </c>
      <c r="C45" s="1">
        <v>4630</v>
      </c>
      <c r="D45" t="s">
        <v>35</v>
      </c>
      <c r="F45" t="s">
        <v>35</v>
      </c>
      <c r="H45" t="s">
        <v>35</v>
      </c>
      <c r="I45" s="1">
        <f>SUM(C45+E45+G45)</f>
        <v>4630</v>
      </c>
    </row>
    <row r="46" spans="1:9" x14ac:dyDescent="0.2">
      <c r="A46" t="s">
        <v>32</v>
      </c>
      <c r="B46" t="s">
        <v>35</v>
      </c>
      <c r="C46" s="1">
        <v>4630</v>
      </c>
      <c r="D46" t="s">
        <v>35</v>
      </c>
      <c r="F46" t="s">
        <v>35</v>
      </c>
      <c r="H46" t="s">
        <v>35</v>
      </c>
      <c r="I46" s="1">
        <f t="shared" si="0"/>
        <v>4630</v>
      </c>
    </row>
    <row r="47" spans="1:9" x14ac:dyDescent="0.2">
      <c r="A47" t="s">
        <v>49</v>
      </c>
      <c r="B47" t="s">
        <v>35</v>
      </c>
      <c r="C47" s="1">
        <v>4630</v>
      </c>
      <c r="D47" t="s">
        <v>35</v>
      </c>
      <c r="F47" t="s">
        <v>35</v>
      </c>
      <c r="H47" t="s">
        <v>35</v>
      </c>
      <c r="I47" s="1">
        <f t="shared" si="0"/>
        <v>4630</v>
      </c>
    </row>
    <row r="48" spans="1:9" x14ac:dyDescent="0.2">
      <c r="A48" t="s">
        <v>36</v>
      </c>
      <c r="B48" t="s">
        <v>35</v>
      </c>
      <c r="C48" s="1">
        <v>4630</v>
      </c>
      <c r="D48" t="s">
        <v>35</v>
      </c>
      <c r="E48" s="1">
        <v>6946</v>
      </c>
      <c r="F48" t="s">
        <v>35</v>
      </c>
      <c r="H48" t="s">
        <v>35</v>
      </c>
      <c r="I48" s="1">
        <f t="shared" si="0"/>
        <v>11576</v>
      </c>
    </row>
    <row r="49" spans="1:9" x14ac:dyDescent="0.2">
      <c r="A49" t="s">
        <v>33</v>
      </c>
      <c r="B49" t="s">
        <v>35</v>
      </c>
      <c r="C49" s="1">
        <v>4630</v>
      </c>
      <c r="D49" t="s">
        <v>35</v>
      </c>
      <c r="F49" t="s">
        <v>35</v>
      </c>
      <c r="H49" t="s">
        <v>35</v>
      </c>
      <c r="I49" s="1">
        <f t="shared" si="0"/>
        <v>4630</v>
      </c>
    </row>
    <row r="50" spans="1:9" x14ac:dyDescent="0.2">
      <c r="A50" t="s">
        <v>50</v>
      </c>
      <c r="B50" t="s">
        <v>35</v>
      </c>
      <c r="C50" s="1">
        <v>4630</v>
      </c>
      <c r="D50" t="s">
        <v>35</v>
      </c>
      <c r="F50" t="s">
        <v>35</v>
      </c>
      <c r="H50" t="s">
        <v>35</v>
      </c>
      <c r="I50" s="1">
        <f t="shared" si="0"/>
        <v>4630</v>
      </c>
    </row>
    <row r="51" spans="1:9" x14ac:dyDescent="0.2">
      <c r="A51" s="5" t="s">
        <v>34</v>
      </c>
      <c r="B51" s="5" t="s">
        <v>35</v>
      </c>
      <c r="C51" s="1">
        <v>4630</v>
      </c>
      <c r="D51" s="5" t="s">
        <v>35</v>
      </c>
      <c r="E51" s="6"/>
      <c r="F51" s="5" t="s">
        <v>35</v>
      </c>
      <c r="G51" s="6"/>
      <c r="H51" s="5" t="s">
        <v>35</v>
      </c>
      <c r="I51" s="6">
        <f t="shared" si="0"/>
        <v>4630</v>
      </c>
    </row>
    <row r="53" spans="1:9" ht="13.5" thickBot="1" x14ac:dyDescent="0.25">
      <c r="A53" s="7" t="s">
        <v>51</v>
      </c>
      <c r="B53" s="3"/>
      <c r="C53" s="4">
        <f>SUM(C1:C52)</f>
        <v>224115</v>
      </c>
      <c r="D53" s="3"/>
      <c r="E53" s="4">
        <f>SUM(E1:E52)</f>
        <v>155072.25</v>
      </c>
      <c r="F53" s="3"/>
      <c r="G53" s="4">
        <f>SUM(G1:G52)</f>
        <v>0</v>
      </c>
      <c r="H53" s="3"/>
      <c r="I53" s="4">
        <f>SUM(I6:I52)</f>
        <v>358358.75</v>
      </c>
    </row>
  </sheetData>
  <mergeCells count="5">
    <mergeCell ref="A1:I1"/>
    <mergeCell ref="B3:C3"/>
    <mergeCell ref="D3:E3"/>
    <mergeCell ref="F3:G3"/>
    <mergeCell ref="H3:I3"/>
  </mergeCells>
  <phoneticPr fontId="0" type="noConversion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I28" sqref="I28"/>
    </sheetView>
  </sheetViews>
  <sheetFormatPr defaultRowHeight="12.75" x14ac:dyDescent="0.2"/>
  <cols>
    <col min="1" max="1" width="19.5703125" customWidth="1"/>
    <col min="2" max="2" width="16" style="11" customWidth="1"/>
    <col min="3" max="3" width="16.85546875" style="11" customWidth="1"/>
    <col min="4" max="4" width="14.42578125" style="11" customWidth="1"/>
    <col min="5" max="5" width="17.140625" style="11" customWidth="1"/>
  </cols>
  <sheetData>
    <row r="1" spans="1:7" ht="15.75" x14ac:dyDescent="0.25">
      <c r="A1" s="27" t="s">
        <v>101</v>
      </c>
      <c r="B1" s="27"/>
      <c r="C1" s="27"/>
      <c r="D1" s="27"/>
      <c r="E1" s="27"/>
    </row>
    <row r="3" spans="1:7" ht="39" customHeight="1" thickBot="1" x14ac:dyDescent="0.25">
      <c r="A3" s="8" t="s">
        <v>0</v>
      </c>
      <c r="B3" s="9" t="s">
        <v>1</v>
      </c>
      <c r="C3" s="10" t="s">
        <v>59</v>
      </c>
      <c r="D3" s="9" t="s">
        <v>57</v>
      </c>
      <c r="E3" s="9" t="s">
        <v>58</v>
      </c>
    </row>
    <row r="4" spans="1:7" ht="14.25" customHeight="1" x14ac:dyDescent="0.2">
      <c r="A4" s="18" t="s">
        <v>67</v>
      </c>
      <c r="B4" s="17">
        <v>5341.73</v>
      </c>
      <c r="C4" s="20"/>
      <c r="D4" s="14"/>
      <c r="E4" s="17">
        <f>SUM(B4:D4)</f>
        <v>5341.73</v>
      </c>
    </row>
    <row r="5" spans="1:7" ht="14.25" customHeight="1" x14ac:dyDescent="0.2">
      <c r="A5" s="23" t="s">
        <v>78</v>
      </c>
      <c r="B5" s="17">
        <v>5341.73</v>
      </c>
      <c r="C5" s="20"/>
      <c r="D5" s="17">
        <v>569.85</v>
      </c>
      <c r="E5" s="17">
        <f t="shared" ref="E5:E55" si="0">SUM(B5:D5)</f>
        <v>5911.58</v>
      </c>
    </row>
    <row r="6" spans="1:7" x14ac:dyDescent="0.2">
      <c r="A6" s="22" t="s">
        <v>79</v>
      </c>
      <c r="B6" s="17">
        <v>5341.73</v>
      </c>
      <c r="C6" s="11">
        <v>6443.71</v>
      </c>
      <c r="D6" s="21"/>
      <c r="E6" s="17">
        <f t="shared" si="0"/>
        <v>11785.439999999999</v>
      </c>
    </row>
    <row r="7" spans="1:7" x14ac:dyDescent="0.2">
      <c r="A7" t="s">
        <v>60</v>
      </c>
      <c r="B7" s="17">
        <v>5341.73</v>
      </c>
      <c r="C7" s="11">
        <v>6051</v>
      </c>
      <c r="D7" s="21">
        <v>1189.1500000000001</v>
      </c>
      <c r="E7" s="17">
        <f t="shared" si="0"/>
        <v>12581.88</v>
      </c>
    </row>
    <row r="8" spans="1:7" x14ac:dyDescent="0.2">
      <c r="A8" t="s">
        <v>39</v>
      </c>
      <c r="B8" s="17">
        <v>5341.73</v>
      </c>
      <c r="D8" s="11">
        <v>45.4</v>
      </c>
      <c r="E8" s="17">
        <f t="shared" si="0"/>
        <v>5387.1299999999992</v>
      </c>
    </row>
    <row r="9" spans="1:7" x14ac:dyDescent="0.2">
      <c r="A9" t="s">
        <v>102</v>
      </c>
      <c r="B9" s="17">
        <v>2986.13</v>
      </c>
      <c r="E9" s="17">
        <f t="shared" si="0"/>
        <v>2986.13</v>
      </c>
    </row>
    <row r="10" spans="1:7" x14ac:dyDescent="0.2">
      <c r="A10" t="s">
        <v>97</v>
      </c>
      <c r="B10" s="17">
        <v>5341.73</v>
      </c>
      <c r="C10" s="12">
        <v>3592.45</v>
      </c>
      <c r="D10" s="11">
        <v>434.2</v>
      </c>
      <c r="E10" s="17">
        <f t="shared" si="0"/>
        <v>9368.380000000001</v>
      </c>
    </row>
    <row r="11" spans="1:7" x14ac:dyDescent="0.2">
      <c r="A11" s="22" t="s">
        <v>80</v>
      </c>
      <c r="B11" s="17">
        <v>5341.73</v>
      </c>
      <c r="C11" s="12"/>
      <c r="E11" s="17">
        <f t="shared" si="0"/>
        <v>5341.73</v>
      </c>
    </row>
    <row r="12" spans="1:7" x14ac:dyDescent="0.2">
      <c r="A12" t="s">
        <v>66</v>
      </c>
      <c r="B12" s="17">
        <v>5341.73</v>
      </c>
      <c r="C12" s="12">
        <v>9750.2000000000007</v>
      </c>
      <c r="D12" s="11">
        <v>192.5</v>
      </c>
      <c r="E12" s="17">
        <f t="shared" si="0"/>
        <v>15284.43</v>
      </c>
      <c r="G12" s="16"/>
    </row>
    <row r="13" spans="1:7" x14ac:dyDescent="0.2">
      <c r="A13" t="s">
        <v>6</v>
      </c>
      <c r="B13" s="17">
        <v>5341.73</v>
      </c>
      <c r="D13" s="11">
        <v>584</v>
      </c>
      <c r="E13" s="17">
        <f t="shared" si="0"/>
        <v>5925.73</v>
      </c>
    </row>
    <row r="14" spans="1:7" x14ac:dyDescent="0.2">
      <c r="A14" s="22" t="s">
        <v>81</v>
      </c>
      <c r="B14" s="17">
        <v>5341.73</v>
      </c>
      <c r="D14" s="11">
        <v>689.85</v>
      </c>
      <c r="E14" s="17">
        <f t="shared" si="0"/>
        <v>6031.58</v>
      </c>
    </row>
    <row r="15" spans="1:7" x14ac:dyDescent="0.2">
      <c r="A15" t="s">
        <v>61</v>
      </c>
      <c r="B15" s="17">
        <v>5341.73</v>
      </c>
      <c r="D15" s="11">
        <v>36</v>
      </c>
      <c r="E15" s="17">
        <f t="shared" si="0"/>
        <v>5377.73</v>
      </c>
    </row>
    <row r="16" spans="1:7" x14ac:dyDescent="0.2">
      <c r="A16" s="22" t="s">
        <v>82</v>
      </c>
      <c r="B16" s="17">
        <v>5341.73</v>
      </c>
      <c r="D16" s="11">
        <v>35</v>
      </c>
      <c r="E16" s="17">
        <f t="shared" si="0"/>
        <v>5376.73</v>
      </c>
    </row>
    <row r="17" spans="1:13" x14ac:dyDescent="0.2">
      <c r="A17" s="15" t="s">
        <v>68</v>
      </c>
      <c r="B17" s="17">
        <v>5341.73</v>
      </c>
      <c r="E17" s="17">
        <f t="shared" si="0"/>
        <v>5341.73</v>
      </c>
    </row>
    <row r="18" spans="1:13" x14ac:dyDescent="0.2">
      <c r="A18" s="15" t="s">
        <v>77</v>
      </c>
      <c r="B18" s="17">
        <v>5341.73</v>
      </c>
      <c r="D18" s="11">
        <v>563.70000000000005</v>
      </c>
      <c r="E18" s="17">
        <f t="shared" si="0"/>
        <v>5905.4299999999994</v>
      </c>
    </row>
    <row r="19" spans="1:13" x14ac:dyDescent="0.2">
      <c r="A19" s="22" t="s">
        <v>83</v>
      </c>
      <c r="B19" s="17">
        <v>5341.73</v>
      </c>
      <c r="C19" s="11">
        <v>1502.12</v>
      </c>
      <c r="E19" s="17">
        <f t="shared" si="0"/>
        <v>6843.8499999999995</v>
      </c>
    </row>
    <row r="20" spans="1:13" x14ac:dyDescent="0.2">
      <c r="A20" s="22" t="s">
        <v>84</v>
      </c>
      <c r="B20" s="17">
        <v>5341.73</v>
      </c>
      <c r="D20" s="11">
        <v>135</v>
      </c>
      <c r="E20" s="17">
        <f t="shared" si="0"/>
        <v>5476.73</v>
      </c>
    </row>
    <row r="21" spans="1:13" x14ac:dyDescent="0.2">
      <c r="A21" s="22" t="s">
        <v>85</v>
      </c>
      <c r="B21" s="17">
        <v>5341.73</v>
      </c>
      <c r="E21" s="17">
        <f t="shared" si="0"/>
        <v>5341.73</v>
      </c>
    </row>
    <row r="22" spans="1:13" x14ac:dyDescent="0.2">
      <c r="A22" s="22" t="s">
        <v>86</v>
      </c>
      <c r="B22" s="17">
        <v>5341.73</v>
      </c>
      <c r="C22" s="11">
        <v>8526.68</v>
      </c>
      <c r="D22" s="11">
        <v>1299.3499999999999</v>
      </c>
      <c r="E22" s="17">
        <f t="shared" si="0"/>
        <v>15167.76</v>
      </c>
    </row>
    <row r="23" spans="1:13" x14ac:dyDescent="0.2">
      <c r="A23" s="22" t="s">
        <v>87</v>
      </c>
      <c r="B23" s="17">
        <v>5341.73</v>
      </c>
      <c r="E23" s="17">
        <f t="shared" si="0"/>
        <v>5341.73</v>
      </c>
    </row>
    <row r="24" spans="1:13" x14ac:dyDescent="0.2">
      <c r="A24" t="s">
        <v>56</v>
      </c>
      <c r="B24" s="17">
        <v>5341.73</v>
      </c>
      <c r="C24" s="11">
        <v>19643.29</v>
      </c>
      <c r="D24" s="11">
        <v>2102.08</v>
      </c>
      <c r="E24" s="17">
        <f t="shared" si="0"/>
        <v>27087.1</v>
      </c>
      <c r="F24" t="s">
        <v>64</v>
      </c>
    </row>
    <row r="25" spans="1:13" x14ac:dyDescent="0.2">
      <c r="A25" s="22" t="s">
        <v>88</v>
      </c>
      <c r="B25" s="17">
        <v>5341.73</v>
      </c>
      <c r="E25" s="17">
        <f t="shared" si="0"/>
        <v>5341.73</v>
      </c>
    </row>
    <row r="26" spans="1:13" x14ac:dyDescent="0.2">
      <c r="A26" t="s">
        <v>43</v>
      </c>
      <c r="B26" s="17">
        <v>5341.73</v>
      </c>
      <c r="E26" s="17">
        <f t="shared" si="0"/>
        <v>5341.73</v>
      </c>
    </row>
    <row r="27" spans="1:13" x14ac:dyDescent="0.2">
      <c r="A27" t="s">
        <v>69</v>
      </c>
      <c r="B27" s="17">
        <v>5341.73</v>
      </c>
      <c r="C27" s="11">
        <v>12187.59</v>
      </c>
      <c r="D27" s="11">
        <v>939.1</v>
      </c>
      <c r="E27" s="17">
        <f t="shared" si="0"/>
        <v>18468.419999999998</v>
      </c>
      <c r="M27" s="11"/>
    </row>
    <row r="28" spans="1:13" x14ac:dyDescent="0.2">
      <c r="A28" s="22" t="s">
        <v>65</v>
      </c>
      <c r="B28" s="17">
        <v>5341.73</v>
      </c>
      <c r="D28" s="11">
        <v>1314</v>
      </c>
      <c r="E28" s="17">
        <f t="shared" si="0"/>
        <v>6655.73</v>
      </c>
      <c r="M28" s="11"/>
    </row>
    <row r="29" spans="1:13" x14ac:dyDescent="0.2">
      <c r="A29" s="22" t="s">
        <v>89</v>
      </c>
      <c r="B29" s="17">
        <v>5341.73</v>
      </c>
      <c r="D29" s="11">
        <v>89.4</v>
      </c>
      <c r="E29" s="17">
        <f t="shared" si="0"/>
        <v>5431.1299999999992</v>
      </c>
      <c r="M29" s="11"/>
    </row>
    <row r="30" spans="1:13" x14ac:dyDescent="0.2">
      <c r="A30" s="22" t="s">
        <v>90</v>
      </c>
      <c r="B30" s="17">
        <v>3370.88</v>
      </c>
      <c r="E30" s="17">
        <f t="shared" si="0"/>
        <v>3370.88</v>
      </c>
      <c r="M30" s="11"/>
    </row>
    <row r="31" spans="1:13" x14ac:dyDescent="0.2">
      <c r="A31" t="s">
        <v>53</v>
      </c>
      <c r="B31" s="17">
        <v>5341.73</v>
      </c>
      <c r="C31" s="11">
        <v>9750.2000000000007</v>
      </c>
      <c r="D31" s="11">
        <v>1759.66</v>
      </c>
      <c r="E31" s="17">
        <f t="shared" si="0"/>
        <v>16851.59</v>
      </c>
    </row>
    <row r="32" spans="1:13" x14ac:dyDescent="0.2">
      <c r="A32" t="s">
        <v>46</v>
      </c>
      <c r="B32" s="17">
        <v>5341.73</v>
      </c>
      <c r="D32" s="11">
        <v>55.8</v>
      </c>
      <c r="E32" s="17">
        <f t="shared" si="0"/>
        <v>5397.53</v>
      </c>
    </row>
    <row r="33" spans="1:5" x14ac:dyDescent="0.2">
      <c r="A33" t="s">
        <v>70</v>
      </c>
      <c r="B33" s="17">
        <v>5341.73</v>
      </c>
      <c r="D33" s="11">
        <v>28.8</v>
      </c>
      <c r="E33" s="17">
        <f t="shared" si="0"/>
        <v>5370.53</v>
      </c>
    </row>
    <row r="34" spans="1:5" x14ac:dyDescent="0.2">
      <c r="A34" t="s">
        <v>71</v>
      </c>
      <c r="B34" s="17">
        <v>5341.73</v>
      </c>
      <c r="E34" s="17">
        <f t="shared" si="0"/>
        <v>5341.73</v>
      </c>
    </row>
    <row r="35" spans="1:5" x14ac:dyDescent="0.2">
      <c r="A35" s="22" t="s">
        <v>91</v>
      </c>
      <c r="B35" s="17">
        <v>5341.73</v>
      </c>
      <c r="E35" s="17">
        <f t="shared" si="0"/>
        <v>5341.73</v>
      </c>
    </row>
    <row r="36" spans="1:5" x14ac:dyDescent="0.2">
      <c r="A36" t="s">
        <v>72</v>
      </c>
      <c r="B36" s="17">
        <v>5341.73</v>
      </c>
      <c r="C36" s="11">
        <v>7312.81</v>
      </c>
      <c r="D36" s="11">
        <v>457.8</v>
      </c>
      <c r="E36" s="17">
        <f t="shared" si="0"/>
        <v>13112.34</v>
      </c>
    </row>
    <row r="37" spans="1:5" x14ac:dyDescent="0.2">
      <c r="A37" t="s">
        <v>73</v>
      </c>
      <c r="B37" s="17">
        <v>5341.73</v>
      </c>
      <c r="E37" s="17">
        <f t="shared" si="0"/>
        <v>5341.73</v>
      </c>
    </row>
    <row r="38" spans="1:5" x14ac:dyDescent="0.2">
      <c r="A38" t="s">
        <v>62</v>
      </c>
      <c r="B38" s="17">
        <v>5341.73</v>
      </c>
      <c r="C38" s="11">
        <v>6443.71</v>
      </c>
      <c r="E38" s="17">
        <f t="shared" si="0"/>
        <v>11785.439999999999</v>
      </c>
    </row>
    <row r="39" spans="1:5" x14ac:dyDescent="0.2">
      <c r="A39" t="s">
        <v>98</v>
      </c>
      <c r="B39" s="17">
        <v>5341.73</v>
      </c>
      <c r="E39" s="17">
        <f t="shared" si="0"/>
        <v>5341.73</v>
      </c>
    </row>
    <row r="40" spans="1:5" x14ac:dyDescent="0.2">
      <c r="A40" s="22" t="s">
        <v>92</v>
      </c>
      <c r="B40" s="17">
        <v>5341.73</v>
      </c>
      <c r="E40" s="17">
        <f t="shared" si="0"/>
        <v>5341.73</v>
      </c>
    </row>
    <row r="41" spans="1:5" x14ac:dyDescent="0.2">
      <c r="A41" t="s">
        <v>29</v>
      </c>
      <c r="B41" s="17">
        <v>5341.73</v>
      </c>
      <c r="E41" s="17">
        <f t="shared" si="0"/>
        <v>5341.73</v>
      </c>
    </row>
    <row r="42" spans="1:5" ht="15" customHeight="1" x14ac:dyDescent="0.2">
      <c r="A42" t="s">
        <v>55</v>
      </c>
      <c r="B42" s="17">
        <v>5341.73</v>
      </c>
      <c r="C42" s="11">
        <v>9750.2000000000007</v>
      </c>
      <c r="D42" s="11">
        <v>35</v>
      </c>
      <c r="E42" s="17">
        <f t="shared" si="0"/>
        <v>15126.93</v>
      </c>
    </row>
    <row r="43" spans="1:5" ht="15" customHeight="1" x14ac:dyDescent="0.2">
      <c r="A43" s="22" t="s">
        <v>93</v>
      </c>
      <c r="B43" s="17">
        <v>5052.75</v>
      </c>
      <c r="E43" s="17">
        <f t="shared" si="0"/>
        <v>5052.75</v>
      </c>
    </row>
    <row r="44" spans="1:5" ht="15" customHeight="1" x14ac:dyDescent="0.2">
      <c r="A44" s="22" t="s">
        <v>94</v>
      </c>
      <c r="B44" s="17">
        <v>3370.88</v>
      </c>
      <c r="E44" s="17">
        <f t="shared" si="0"/>
        <v>3370.88</v>
      </c>
    </row>
    <row r="45" spans="1:5" ht="15" customHeight="1" x14ac:dyDescent="0.2">
      <c r="A45" s="22" t="s">
        <v>95</v>
      </c>
      <c r="B45" s="17">
        <v>5341.73</v>
      </c>
      <c r="D45" s="11">
        <v>70.150000000000006</v>
      </c>
      <c r="E45" s="17">
        <f t="shared" si="0"/>
        <v>5411.8799999999992</v>
      </c>
    </row>
    <row r="46" spans="1:5" ht="15" customHeight="1" x14ac:dyDescent="0.2">
      <c r="A46" s="22" t="s">
        <v>96</v>
      </c>
      <c r="B46" s="17">
        <v>5341.73</v>
      </c>
      <c r="D46" s="11">
        <v>35</v>
      </c>
      <c r="E46" s="17">
        <f t="shared" si="0"/>
        <v>5376.73</v>
      </c>
    </row>
    <row r="47" spans="1:5" ht="15" customHeight="1" x14ac:dyDescent="0.2">
      <c r="A47" s="22" t="s">
        <v>103</v>
      </c>
      <c r="B47" s="17">
        <v>5341.73</v>
      </c>
      <c r="D47" s="11">
        <v>619.29999999999995</v>
      </c>
      <c r="E47" s="17">
        <f t="shared" si="0"/>
        <v>5961.03</v>
      </c>
    </row>
    <row r="48" spans="1:5" x14ac:dyDescent="0.2">
      <c r="A48" t="s">
        <v>74</v>
      </c>
      <c r="B48" s="17">
        <v>5341.73</v>
      </c>
      <c r="D48" s="11">
        <v>1363.05</v>
      </c>
      <c r="E48" s="17">
        <f t="shared" si="0"/>
        <v>6704.78</v>
      </c>
    </row>
    <row r="49" spans="1:8" ht="16.5" customHeight="1" x14ac:dyDescent="0.2">
      <c r="A49" t="s">
        <v>49</v>
      </c>
      <c r="B49" s="17">
        <v>5341.73</v>
      </c>
      <c r="E49" s="17">
        <f t="shared" si="0"/>
        <v>5341.73</v>
      </c>
      <c r="H49" t="s">
        <v>64</v>
      </c>
    </row>
    <row r="50" spans="1:8" x14ac:dyDescent="0.2">
      <c r="A50" s="22" t="s">
        <v>76</v>
      </c>
      <c r="B50" s="17">
        <v>5341.73</v>
      </c>
      <c r="D50" s="11">
        <v>1772.1</v>
      </c>
      <c r="E50" s="17">
        <f t="shared" si="0"/>
        <v>7113.83</v>
      </c>
    </row>
    <row r="51" spans="1:8" x14ac:dyDescent="0.2">
      <c r="A51" t="s">
        <v>75</v>
      </c>
      <c r="B51" s="17">
        <v>5341.73</v>
      </c>
      <c r="C51" s="11">
        <v>9750.2000000000007</v>
      </c>
      <c r="E51" s="17">
        <f t="shared" si="0"/>
        <v>15091.93</v>
      </c>
    </row>
    <row r="52" spans="1:8" x14ac:dyDescent="0.2">
      <c r="A52" t="s">
        <v>63</v>
      </c>
      <c r="B52" s="17">
        <v>5341.73</v>
      </c>
      <c r="C52" s="11">
        <v>1249.55</v>
      </c>
      <c r="D52" s="11">
        <v>222.75</v>
      </c>
      <c r="E52" s="17">
        <f t="shared" si="0"/>
        <v>6814.03</v>
      </c>
    </row>
    <row r="53" spans="1:8" x14ac:dyDescent="0.2">
      <c r="A53" t="s">
        <v>100</v>
      </c>
      <c r="B53" s="17">
        <v>5341.73</v>
      </c>
      <c r="E53" s="17">
        <f t="shared" si="0"/>
        <v>5341.73</v>
      </c>
    </row>
    <row r="54" spans="1:8" x14ac:dyDescent="0.2">
      <c r="B54" s="17"/>
      <c r="E54" s="17">
        <f t="shared" si="0"/>
        <v>0</v>
      </c>
    </row>
    <row r="55" spans="1:8" ht="13.5" thickBot="1" x14ac:dyDescent="0.25">
      <c r="A55" s="7" t="s">
        <v>51</v>
      </c>
      <c r="B55" s="13">
        <f>SUM(B4:B54)</f>
        <v>260500.22000000018</v>
      </c>
      <c r="C55" s="19">
        <f>SUM(C6:C54)</f>
        <v>111953.71</v>
      </c>
      <c r="D55" s="13">
        <f>SUM(D5:D54)</f>
        <v>16637.989999999994</v>
      </c>
      <c r="E55" s="17">
        <f t="shared" si="0"/>
        <v>389091.92000000016</v>
      </c>
      <c r="F55" s="13"/>
    </row>
    <row r="57" spans="1:8" x14ac:dyDescent="0.2">
      <c r="A57" t="s">
        <v>99</v>
      </c>
    </row>
    <row r="58" spans="1:8" x14ac:dyDescent="0.2">
      <c r="A58" t="s">
        <v>76</v>
      </c>
      <c r="B58" s="11">
        <v>6500</v>
      </c>
    </row>
    <row r="59" spans="1:8" x14ac:dyDescent="0.2">
      <c r="A59" t="s">
        <v>89</v>
      </c>
      <c r="B59" s="11">
        <v>1450</v>
      </c>
    </row>
  </sheetData>
  <mergeCells count="1">
    <mergeCell ref="A1:E1"/>
  </mergeCells>
  <phoneticPr fontId="0" type="noConversion"/>
  <printOptions gridLines="1"/>
  <pageMargins left="0.74803149606299213" right="0.74803149606299213" top="0.35433070866141736" bottom="0.98425196850393704" header="0.35433070866141736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civic year</vt:lpstr>
      <vt:lpstr>financial year</vt:lpstr>
      <vt:lpstr>'financial year'!OLE_LINK1</vt:lpstr>
    </vt:vector>
  </TitlesOfParts>
  <Company>EHDC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sxgua</dc:creator>
  <cp:lastModifiedBy>Wallis Noel</cp:lastModifiedBy>
  <cp:lastPrinted>2019-05-20T09:06:34Z</cp:lastPrinted>
  <dcterms:created xsi:type="dcterms:W3CDTF">2000-09-21T09:15:38Z</dcterms:created>
  <dcterms:modified xsi:type="dcterms:W3CDTF">2019-12-23T15:08:01Z</dcterms:modified>
</cp:coreProperties>
</file>